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88" windowHeight="93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<sst xmlns="http://schemas.openxmlformats.org/spreadsheetml/2006/main" count="146" uniqueCount="132">
  <si>
    <t>Наименование главного администратора дохода, показателя</t>
  </si>
  <si>
    <t>Код</t>
  </si>
  <si>
    <t>Кассовое исполнение</t>
  </si>
  <si>
    <t>Федеральная служба по надзору в сфере природопользования (Управление Федеральной службы по надзору в сфере природопользования (Росприроднадзора) по Смоленской области)</t>
  </si>
  <si>
    <t>048</t>
  </si>
  <si>
    <t xml:space="preserve">Плата за выбросы загрязняющих веществ в атмосферный воздух стационарными объектами </t>
  </si>
  <si>
    <t xml:space="preserve">Плата за сбросы загрязняющих  веществ  в  водные  объекты
</t>
  </si>
  <si>
    <t xml:space="preserve">Плата  за  размещение  отходов  производства   и  потребления
</t>
  </si>
  <si>
    <t>04811201040010000120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</si>
  <si>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</si>
  <si>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Федеральная служба по надзору в сфере защиты прав потребителей и благополучия человека (Управление Федеральной службы по надзору в сфере защиты прав потребителей и благополучия человека по Смоленской области)</t>
  </si>
  <si>
    <t>141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</si>
  <si>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</si>
  <si>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14111628000010000140</t>
  </si>
  <si>
    <t>Федеральная налоговая служба (Управление Федеральной налоговой службы по Смоленской области)</t>
  </si>
  <si>
    <t>182</t>
  </si>
  <si>
    <t xml:space="preserve">Налог  на  доходы  физических  лиц  с   доходов, источником которых является налоговый агент,  за
исключением   доходов,   в   отношении   которых исчисление  и  уплата  налога  осуществляются  в
соответствии  со  статьями  227,  227.1  и   228 Налогового кодекса Российской Федерации
</t>
  </si>
  <si>
    <t>18210102010010000110</t>
  </si>
  <si>
    <t xml:space="preserve">Налог  на  доходы  физических  лиц  с   доходов, полученных   от    осуществления    деятельности
физическими   лицами,   зарегистрированными    в качестве    индивидуальных     предпринимателей,
нотариусов,  занимающихся   частной   практикой, адвокатов,  учредивших  адвокатские  кабинеты, и
других лиц,  занимающихся  частной  практикой  в соответствии со статьей 227  Налогового  кодекса
Российской Федерации
</t>
  </si>
  <si>
    <t>18210102020010000110</t>
  </si>
  <si>
    <t xml:space="preserve">Налог  на  доходы  физических  лиц  с   доходов, полученных физическими лицами в соответствии  со
статьей  228   Налогового   кодекса   Российской Федерации
</t>
  </si>
  <si>
    <t>18210102030010000110</t>
  </si>
  <si>
    <t>18210102040010000110</t>
  </si>
  <si>
    <t>Единый налог на вмененный доход для отдельных видов деятельности</t>
  </si>
  <si>
    <t>18210502010020000110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</si>
  <si>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</si>
  <si>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18210803010010000110</t>
  </si>
  <si>
    <t>Денежные взыскания (штрафы) за нарушение законодательства о налогах и сборах, предусмотренные статьями 116, 118,  119.1, 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</si>
  <si>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</si>
  <si>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</si>
  <si>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</si>
  <si>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Министерство внутренних дел Российской Федерации (Управление Министерства  внутренних дел Российской Федерации  по Смоленской области)</t>
  </si>
  <si>
    <t>188</t>
  </si>
  <si>
    <t>18811690050050000140</t>
  </si>
  <si>
    <t>Прочие поступление от денежных взысканий (штрафов) и иных сумм в возмещение ущерба, зачисляемые в  бюджеты муниципальных районов</t>
  </si>
  <si>
    <t>831</t>
  </si>
  <si>
    <t>83111690050050000140</t>
  </si>
  <si>
    <t>Администрация муниципального образования "Сычевский район" Смоленской области</t>
  </si>
  <si>
    <t>902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</si>
  <si>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</si>
  <si>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90211105035050000120</t>
  </si>
  <si>
    <t xml:space="preserve">Прочие доходы  от  компенсации  затрат  бюджетов муниципальных районов
</t>
  </si>
  <si>
    <t>90211302995050000130</t>
  </si>
  <si>
    <t>Прочие субсидии бюджетам муниципальных районов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</si>
  <si>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</si>
  <si>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выполнение передаваемых полномочий субъектов Российской Федерации</t>
  </si>
  <si>
    <t>Финансовое управление Администрации муниципального образования "Сычевский район" Смоленской области</t>
  </si>
  <si>
    <t>903</t>
  </si>
  <si>
    <t>Дотация бюджетам муниципальных районов на выравнивание  бюджетной обеспеченности</t>
  </si>
  <si>
    <t>Cубвенции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</si>
  <si>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</si>
  <si>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905</t>
  </si>
  <si>
    <t>Прочие доходы от оказания платных услуг (работ) получателями средств бюджетов муниципальных районов</t>
  </si>
  <si>
    <t>90511301995050000130</t>
  </si>
  <si>
    <t>906</t>
  </si>
  <si>
    <t>90611301995050000130</t>
  </si>
  <si>
    <t>14111690050050000140</t>
  </si>
  <si>
    <t>Налог, взимаемый в связи с применением патентной системы налогообложения, зачисляемый в бюджеты муниципальных районов</t>
  </si>
  <si>
    <t>18210504020020000110</t>
  </si>
  <si>
    <t>Государственная пошлина за выдачу разрешения на установку рекламной конструкции</t>
  </si>
  <si>
    <t>90210807150010000110</t>
  </si>
  <si>
    <t>Прокуратура Смоленской области</t>
  </si>
  <si>
    <t>415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</si>
  <si>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</si>
  <si>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доходы от компенсации затрат  бюджетов муниципальных районов</t>
  </si>
  <si>
    <t>90611302995050000130</t>
  </si>
  <si>
    <t>Налог на игорный бизнес</t>
  </si>
  <si>
    <t>41511690050050000140</t>
  </si>
  <si>
    <t>18210605000020000110</t>
  </si>
  <si>
    <t>04811201010016000120</t>
  </si>
  <si>
    <t>04811201030016000120</t>
  </si>
  <si>
    <t>901</t>
  </si>
  <si>
    <t>90511302995050000130</t>
  </si>
  <si>
    <t>Сычевская районная Дума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</si>
  <si>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</si>
  <si>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90211105013130000120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</si>
  <si>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</si>
  <si>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90211406013130000430</t>
  </si>
  <si>
    <t>Отдел по образованию Администрации муниципального образования "Сычевский район" Смоленской области</t>
  </si>
  <si>
    <t>Отдел по культуре Администрации муниципального образования "Сычевский район" Смоленской области</t>
  </si>
  <si>
    <t xml:space="preserve">Налог  на   доходы   физических   лиц   в   виде фиксированных  авансовых  платежей  с   доходов,
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
</t>
  </si>
  <si>
    <t>90111302995050000130</t>
  </si>
  <si>
    <t>Прочие безвозмездные поступления в бюджеты муниципальных районов</t>
  </si>
  <si>
    <t>90320705030050000180</t>
  </si>
  <si>
    <t>Доходы бюджета муниципального района за 2017 год по кодам классификации доходов бюджетов</t>
  </si>
  <si>
    <t>04811690050050000140</t>
  </si>
  <si>
    <t>Денежные взыскания (штрафы) за нарушение законодательства в области охраны окружающей среды</t>
  </si>
  <si>
    <t>14111625050010000140</t>
  </si>
  <si>
    <t>Федеральная служба по труду и занятости (Государственная инспекция труда по Смоленской области)</t>
  </si>
  <si>
    <t>150</t>
  </si>
  <si>
    <t>15011690050050000140</t>
  </si>
  <si>
    <t>Единый сельскохозяйственный налог</t>
  </si>
  <si>
    <t>18210503000010000110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</si>
  <si>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</si>
  <si>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</si>
  <si>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18811608010010000140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</si>
  <si>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</si>
  <si>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Главное управление ветеринарии Смоленской области</t>
  </si>
  <si>
    <t>819</t>
  </si>
  <si>
    <t>81911690050050000140</t>
  </si>
  <si>
    <t>Департамент  государственного строительного  и технического  надзора   Смоленской области</t>
  </si>
  <si>
    <t>90211105013050000120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</si>
  <si>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</si>
  <si>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90211402052050000410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</si>
  <si>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учреждений, части реализации основных средств по указанному имуществу</t>
  </si>
  <si>
    <t>90211406013050000430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</si>
  <si>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</si>
  <si>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Прочие неналоговые доходы бюджетов муниципальных районов</t>
  </si>
  <si>
    <t>90211705050050000180</t>
  </si>
  <si>
    <t>90311302995050000130</t>
  </si>
  <si>
    <t>Субсидии бюджетам муниципальных районов на реализацию федеральных целевых программ</t>
  </si>
  <si>
    <t>90220220051050000151</t>
  </si>
  <si>
    <t>90220229999050000151</t>
  </si>
  <si>
    <t>90220230024050000151</t>
  </si>
  <si>
    <t>90220235930050000151</t>
  </si>
  <si>
    <t>90221960010050000151</t>
  </si>
  <si>
    <t>90320215001050000151</t>
  </si>
  <si>
    <t>90320229999050000151</t>
  </si>
  <si>
    <t>90320230024050000151</t>
  </si>
  <si>
    <t>90320240014050000151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</si>
  <si>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</si>
  <si>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90520225097050000151</t>
  </si>
  <si>
    <t>90520229999050000151</t>
  </si>
  <si>
    <t>90520230024050000151</t>
  </si>
  <si>
    <t>90521960010050000151</t>
  </si>
  <si>
    <t>Субсидии бюджетам муниципальных районов на поддержку отрасли культуры</t>
  </si>
  <si>
    <t>90620225519050000151</t>
  </si>
  <si>
    <t>Субсидии бюджетам муниципальных районов на обеспечение развития и укрепления метариально-технической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</si>
  <si>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90620225558050000151</t>
  </si>
  <si>
    <t>90620229999050000151</t>
  </si>
  <si>
    <t>рублей</t>
  </si>
  <si>
    <t>Приложение №1 к решению Сычевской районной Думы от 29 мая 2018 года № 171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</si>
</sst>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3" fillId="0" borderId="0" xfId="0" applyFont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vertical="top" wrapText="1"/>
    </xf>
    <xf numFmtId="0" fontId="4" fillId="36" borderId="13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5" fillId="0" borderId="13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4" fillId="34" borderId="13" xfId="0" applyFont="1" applyFill="1" applyBorder="1" applyAlignment="1">
      <alignment vertical="top" wrapText="1"/>
    </xf>
    <xf numFmtId="0" fontId="0" fillId="0" borderId="16" xfId="0" applyBorder="1" applyAlignment="1">
      <alignment horizontal="left" vertical="top" shrinkToFit="1"/>
    </xf>
    <xf numFmtId="49" fontId="1" fillId="33" borderId="16" xfId="0" applyNumberFormat="1" applyFont="1" applyFill="1" applyBorder="1" applyAlignment="1">
      <alignment horizontal="left" vertical="top" shrinkToFit="1"/>
    </xf>
    <xf numFmtId="0" fontId="1" fillId="3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33" borderId="17" xfId="0" applyNumberFormat="1" applyFont="1" applyFill="1" applyBorder="1" applyAlignment="1">
      <alignment horizontal="left" vertical="top" shrinkToFit="1"/>
    </xf>
    <xf numFmtId="49" fontId="2" fillId="34" borderId="17" xfId="0" applyNumberFormat="1" applyFont="1" applyFill="1" applyBorder="1" applyAlignment="1">
      <alignment horizontal="left" vertical="top" shrinkToFit="1"/>
    </xf>
    <xf numFmtId="0" fontId="4" fillId="34" borderId="13" xfId="0" applyFont="1" applyFill="1" applyBorder="1" applyAlignment="1">
      <alignment vertical="center" wrapText="1"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/>
    </xf>
    <xf numFmtId="49" fontId="1" fillId="33" borderId="17" xfId="0" applyNumberFormat="1" applyFont="1" applyFill="1" applyBorder="1" applyAlignment="1">
      <alignment horizontal="left" shrinkToFit="1"/>
    </xf>
    <xf numFmtId="49" fontId="1" fillId="33" borderId="16" xfId="0" applyNumberFormat="1" applyFont="1" applyFill="1" applyBorder="1" applyAlignment="1">
      <alignment horizontal="left" shrinkToFit="1"/>
    </xf>
    <xf numFmtId="0" fontId="0" fillId="34" borderId="16" xfId="0" applyFill="1" applyBorder="1" applyAlignment="1">
      <alignment horizontal="left" vertical="top" shrinkToFit="1"/>
    </xf>
    <xf numFmtId="2" fontId="2" fillId="34" borderId="10" xfId="0" applyNumberFormat="1" applyFont="1" applyFill="1" applyBorder="1" applyAlignment="1">
      <alignment horizontal="right" vertical="center" wrapText="1"/>
    </xf>
    <xf numFmtId="2" fontId="1" fillId="35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2" fillId="36" borderId="13" xfId="0" applyNumberFormat="1" applyFont="1" applyFill="1" applyBorder="1" applyAlignment="1">
      <alignment horizontal="right" vertical="top" shrinkToFit="1"/>
    </xf>
    <xf numFmtId="2" fontId="1" fillId="33" borderId="13" xfId="0" applyNumberFormat="1" applyFont="1" applyFill="1" applyBorder="1" applyAlignment="1">
      <alignment horizontal="right" vertical="top" shrinkToFit="1"/>
    </xf>
    <xf numFmtId="2" fontId="1" fillId="33" borderId="13" xfId="0" applyNumberFormat="1" applyFont="1" applyFill="1" applyBorder="1" applyAlignment="1">
      <alignment horizontal="right" shrinkToFit="1"/>
    </xf>
    <xf numFmtId="2" fontId="1" fillId="35" borderId="13" xfId="0" applyNumberFormat="1" applyFont="1" applyFill="1" applyBorder="1" applyAlignment="1">
      <alignment horizontal="right" vertical="top" shrinkToFit="1"/>
    </xf>
    <xf numFmtId="2" fontId="2" fillId="34" borderId="13" xfId="0" applyNumberFormat="1" applyFont="1" applyFill="1" applyBorder="1" applyAlignment="1">
      <alignment horizontal="right" vertical="top" shrinkToFit="1"/>
    </xf>
    <xf numFmtId="2" fontId="1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2" fontId="1" fillId="35" borderId="13" xfId="0" applyNumberFormat="1" applyFont="1" applyFill="1" applyBorder="1" applyAlignment="1">
      <alignment horizontal="right" shrinkToFit="1"/>
    </xf>
    <xf numFmtId="49" fontId="1" fillId="34" borderId="16" xfId="0" applyNumberFormat="1" applyFont="1" applyFill="1" applyBorder="1" applyAlignment="1">
      <alignment horizontal="left" vertical="top" shrinkToFit="1"/>
    </xf>
    <xf numFmtId="49" fontId="1" fillId="33" borderId="17" xfId="0" applyNumberFormat="1" applyFont="1" applyFill="1" applyBorder="1" applyAlignment="1">
      <alignment horizontal="left" vertical="top" shrinkToFit="1"/>
    </xf>
    <xf numFmtId="49" fontId="1" fillId="33" borderId="16" xfId="0" applyNumberFormat="1" applyFont="1" applyFill="1" applyBorder="1" applyAlignment="1">
      <alignment horizontal="left" vertical="top" shrinkToFit="1"/>
    </xf>
    <xf numFmtId="49" fontId="1" fillId="33" borderId="17" xfId="0" applyNumberFormat="1" applyFont="1" applyFill="1" applyBorder="1" applyAlignment="1">
      <alignment horizontal="left" shrinkToFit="1"/>
    </xf>
    <xf numFmtId="49" fontId="1" fillId="33" borderId="16" xfId="0" applyNumberFormat="1" applyFont="1" applyFill="1" applyBorder="1" applyAlignment="1">
      <alignment horizontal="left" shrinkToFit="1"/>
    </xf>
    <xf numFmtId="0" fontId="0" fillId="0" borderId="16" xfId="0" applyBorder="1" applyAlignment="1">
      <alignment horizontal="left" vertical="top" shrinkToFit="1"/>
    </xf>
    <xf numFmtId="49" fontId="2" fillId="36" borderId="17" xfId="0" applyNumberFormat="1" applyFont="1" applyFill="1" applyBorder="1" applyAlignment="1">
      <alignment horizontal="left" vertical="top" shrinkToFit="1"/>
    </xf>
    <xf numFmtId="49" fontId="2" fillId="36" borderId="16" xfId="0" applyNumberFormat="1" applyFont="1" applyFill="1" applyBorder="1" applyAlignment="1">
      <alignment horizontal="left" vertical="top" shrinkToFit="1"/>
    </xf>
    <xf numFmtId="0" fontId="0" fillId="0" borderId="16" xfId="0" applyBorder="1" applyAlignment="1">
      <alignment horizontal="left" shrinkToFit="1"/>
    </xf>
    <xf numFmtId="0" fontId="2" fillId="33" borderId="0" xfId="0" applyFont="1" applyFill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35" borderId="17" xfId="0" applyNumberFormat="1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2" fillId="34" borderId="17" xfId="0" applyNumberFormat="1" applyFont="1" applyFill="1" applyBorder="1" applyAlignment="1">
      <alignment horizontal="left" vertical="top" shrinkToFit="1"/>
    </xf>
    <xf numFmtId="0" fontId="0" fillId="34" borderId="16" xfId="0" applyFill="1" applyBorder="1" applyAlignment="1">
      <alignment horizontal="left" vertical="top" shrinkToFit="1"/>
    </xf>
    <xf numFmtId="49" fontId="1" fillId="33" borderId="17" xfId="0" applyNumberFormat="1" applyFont="1" applyFill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49" fontId="1" fillId="35" borderId="17" xfId="0" applyNumberFormat="1" applyFont="1" applyFill="1" applyBorder="1" applyAlignment="1">
      <alignment horizontal="left" vertical="top" shrinkToFit="1"/>
    </xf>
    <xf numFmtId="0" fontId="0" fillId="0" borderId="16" xfId="0" applyFont="1" applyBorder="1" applyAlignment="1">
      <alignment horizontal="lef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tabSelected="1" workbookViewId="0" topLeftCell="A1">
      <selection activeCell="D1" sqref="D1"/>
    </sheetView>
  </sheetViews>
  <sheetFormatPr defaultColWidth="9.125" defaultRowHeight="12.75"/>
  <cols>
    <col min="1" max="1" width="90.625" style="4" customWidth="1"/>
    <col min="2" max="2" width="24.375" style="25" customWidth="1"/>
    <col min="3" max="3" width="1.625" style="4" hidden="1" customWidth="1"/>
    <col min="4" max="4" width="14.00390625" style="20" customWidth="1"/>
    <col min="5" max="5" width="10.50390625" style="4" customWidth="1"/>
    <col min="6" max="7" width="9.875" style="4" bestFit="1" customWidth="1"/>
    <col min="8" max="16384" width="9.125" style="4" customWidth="1"/>
  </cols>
  <sheetData>
    <row r="1" spans="1:4" ht="12" customHeight="1">
      <c r="A1" s="1"/>
      <c r="B1" s="24"/>
      <c r="C1" s="2"/>
      <c r="D1" s="3" t="s">
        <v>131</v>
      </c>
    </row>
    <row r="2" spans="1:4" ht="3.75" customHeight="1" hidden="1">
      <c r="A2" s="2"/>
      <c r="B2" s="24"/>
      <c r="C2" s="2"/>
      <c r="D2" s="5"/>
    </row>
    <row r="3" spans="1:4" ht="3.75" customHeight="1">
      <c r="A3" s="55" t="s">
        <v>84</v>
      </c>
      <c r="B3" s="55"/>
      <c r="C3" s="55"/>
      <c r="D3" s="55"/>
    </row>
    <row r="4" spans="1:4" ht="3.75" customHeight="1">
      <c r="A4" s="56"/>
      <c r="B4" s="56"/>
      <c r="C4" s="56"/>
      <c r="D4" s="56"/>
    </row>
    <row r="5" spans="1:4" ht="18" customHeight="1">
      <c r="A5" s="56"/>
      <c r="B5" s="56"/>
      <c r="C5" s="56"/>
      <c r="D5" s="56"/>
    </row>
    <row r="6" spans="1:4" ht="3.75" customHeight="1">
      <c r="A6" s="56"/>
      <c r="B6" s="56"/>
      <c r="C6" s="56"/>
      <c r="D6" s="56"/>
    </row>
    <row r="7" spans="1:4" ht="17.25" customHeight="1">
      <c r="A7" s="6"/>
      <c r="B7" s="6"/>
      <c r="C7" s="6"/>
      <c r="D7" s="6" t="s">
        <v>130</v>
      </c>
    </row>
    <row r="8" spans="1:4" ht="15">
      <c r="A8" s="57" t="s">
        <v>0</v>
      </c>
      <c r="B8" s="60" t="s">
        <v>1</v>
      </c>
      <c r="C8" s="61"/>
      <c r="D8" s="66" t="s">
        <v>2</v>
      </c>
    </row>
    <row r="9" spans="1:4" ht="15">
      <c r="A9" s="58"/>
      <c r="B9" s="62"/>
      <c r="C9" s="63"/>
      <c r="D9" s="67"/>
    </row>
    <row r="10" spans="1:4" ht="1.5" customHeight="1">
      <c r="A10" s="59"/>
      <c r="B10" s="64"/>
      <c r="C10" s="65"/>
      <c r="D10" s="68"/>
    </row>
    <row r="11" spans="1:4" ht="12.75" customHeight="1">
      <c r="A11" s="7">
        <v>1</v>
      </c>
      <c r="B11" s="71">
        <v>2</v>
      </c>
      <c r="C11" s="72"/>
      <c r="D11" s="8">
        <v>3</v>
      </c>
    </row>
    <row r="12" spans="1:6" ht="27">
      <c r="A12" s="9" t="s">
        <v>3</v>
      </c>
      <c r="B12" s="10" t="s">
        <v>4</v>
      </c>
      <c r="C12" s="11"/>
      <c r="D12" s="35">
        <f>D13+D14+D15+D16</f>
        <v>198538.03000000003</v>
      </c>
      <c r="E12" s="30"/>
      <c r="F12" s="31"/>
    </row>
    <row r="13" spans="1:7" ht="20.25" customHeight="1">
      <c r="A13" s="12" t="s">
        <v>5</v>
      </c>
      <c r="B13" s="69" t="s">
        <v>69</v>
      </c>
      <c r="C13" s="70"/>
      <c r="D13" s="36">
        <v>117061.35</v>
      </c>
      <c r="G13" s="31"/>
    </row>
    <row r="14" spans="1:4" ht="19.5" customHeight="1">
      <c r="A14" s="13" t="s">
        <v>6</v>
      </c>
      <c r="B14" s="69" t="s">
        <v>70</v>
      </c>
      <c r="C14" s="70"/>
      <c r="D14" s="37">
        <v>12275.77</v>
      </c>
    </row>
    <row r="15" spans="1:4" ht="19.5" customHeight="1">
      <c r="A15" s="13" t="s">
        <v>7</v>
      </c>
      <c r="B15" s="69" t="s">
        <v>8</v>
      </c>
      <c r="C15" s="70"/>
      <c r="D15" s="37">
        <v>49200.91</v>
      </c>
    </row>
    <row r="16" spans="1:4" ht="27" customHeight="1">
      <c r="A16" s="14" t="s">
        <v>9</v>
      </c>
      <c r="B16" s="49" t="s">
        <v>85</v>
      </c>
      <c r="C16" s="54"/>
      <c r="D16" s="43">
        <v>20000</v>
      </c>
    </row>
    <row r="17" spans="1:4" s="16" customFormat="1" ht="50.25" customHeight="1">
      <c r="A17" s="15" t="s">
        <v>10</v>
      </c>
      <c r="B17" s="52" t="s">
        <v>11</v>
      </c>
      <c r="C17" s="53"/>
      <c r="D17" s="38">
        <f>D18+D19+D20</f>
        <v>140500</v>
      </c>
    </row>
    <row r="18" spans="1:4" ht="21" customHeight="1">
      <c r="A18" s="44" t="s">
        <v>86</v>
      </c>
      <c r="B18" s="49" t="s">
        <v>87</v>
      </c>
      <c r="C18" s="50"/>
      <c r="D18" s="40">
        <v>10000</v>
      </c>
    </row>
    <row r="19" spans="1:4" ht="33.75" customHeight="1">
      <c r="A19" s="14" t="s">
        <v>12</v>
      </c>
      <c r="B19" s="47" t="s">
        <v>13</v>
      </c>
      <c r="C19" s="48"/>
      <c r="D19" s="39">
        <v>113500</v>
      </c>
    </row>
    <row r="20" spans="1:4" ht="30.75" customHeight="1">
      <c r="A20" s="14" t="s">
        <v>9</v>
      </c>
      <c r="B20" s="47" t="s">
        <v>56</v>
      </c>
      <c r="C20" s="51"/>
      <c r="D20" s="39">
        <v>17000</v>
      </c>
    </row>
    <row r="21" spans="1:4" ht="30.75" customHeight="1">
      <c r="A21" s="21" t="s">
        <v>88</v>
      </c>
      <c r="B21" s="27" t="s">
        <v>89</v>
      </c>
      <c r="C21" s="34"/>
      <c r="D21" s="42">
        <f>D22</f>
        <v>5000</v>
      </c>
    </row>
    <row r="22" spans="1:4" ht="30.75" customHeight="1">
      <c r="A22" s="14" t="s">
        <v>9</v>
      </c>
      <c r="B22" s="49" t="s">
        <v>90</v>
      </c>
      <c r="C22" s="54"/>
      <c r="D22" s="39">
        <v>5000</v>
      </c>
    </row>
    <row r="23" spans="1:4" s="16" customFormat="1" ht="28.5" customHeight="1">
      <c r="A23" s="15" t="s">
        <v>14</v>
      </c>
      <c r="B23" s="52" t="s">
        <v>15</v>
      </c>
      <c r="C23" s="53"/>
      <c r="D23" s="38">
        <f>D24+D25+D26+D27+D28+D29+D30+D31+D32+D33+D34+D35</f>
        <v>35453695.129999995</v>
      </c>
    </row>
    <row r="24" spans="1:4" ht="45" customHeight="1">
      <c r="A24" s="14" t="s">
        <v>16</v>
      </c>
      <c r="B24" s="47" t="s">
        <v>17</v>
      </c>
      <c r="C24" s="48"/>
      <c r="D24" s="39">
        <v>29218266.83</v>
      </c>
    </row>
    <row r="25" spans="1:4" ht="75" customHeight="1">
      <c r="A25" s="14" t="s">
        <v>18</v>
      </c>
      <c r="B25" s="47" t="s">
        <v>19</v>
      </c>
      <c r="C25" s="48"/>
      <c r="D25" s="39">
        <v>49020.13</v>
      </c>
    </row>
    <row r="26" spans="1:4" ht="33" customHeight="1">
      <c r="A26" s="14" t="s">
        <v>20</v>
      </c>
      <c r="B26" s="47" t="s">
        <v>21</v>
      </c>
      <c r="C26" s="48"/>
      <c r="D26" s="39">
        <v>184680.25</v>
      </c>
    </row>
    <row r="27" spans="1:4" ht="57" customHeight="1">
      <c r="A27" s="17" t="s">
        <v>80</v>
      </c>
      <c r="B27" s="75" t="s">
        <v>22</v>
      </c>
      <c r="C27" s="76"/>
      <c r="D27" s="39">
        <v>24822.75</v>
      </c>
    </row>
    <row r="28" spans="1:4" ht="24" customHeight="1">
      <c r="A28" s="14" t="s">
        <v>23</v>
      </c>
      <c r="B28" s="47" t="s">
        <v>24</v>
      </c>
      <c r="C28" s="48"/>
      <c r="D28" s="39">
        <v>2437402.41</v>
      </c>
    </row>
    <row r="29" spans="1:4" ht="15.75" customHeight="1">
      <c r="A29" s="14" t="s">
        <v>91</v>
      </c>
      <c r="B29" s="26" t="s">
        <v>92</v>
      </c>
      <c r="C29" s="23"/>
      <c r="D29" s="39">
        <v>130816.46</v>
      </c>
    </row>
    <row r="30" spans="1:4" ht="35.25" customHeight="1">
      <c r="A30" s="14" t="s">
        <v>57</v>
      </c>
      <c r="B30" s="47" t="s">
        <v>58</v>
      </c>
      <c r="C30" s="51"/>
      <c r="D30" s="39">
        <v>1616819.44</v>
      </c>
    </row>
    <row r="31" spans="1:4" ht="17.25" customHeight="1">
      <c r="A31" s="14" t="s">
        <v>66</v>
      </c>
      <c r="B31" s="26" t="s">
        <v>68</v>
      </c>
      <c r="C31" s="22"/>
      <c r="D31" s="39">
        <v>66500</v>
      </c>
    </row>
    <row r="32" spans="1:4" ht="29.25" customHeight="1">
      <c r="A32" s="14" t="s">
        <v>25</v>
      </c>
      <c r="B32" s="47" t="s">
        <v>26</v>
      </c>
      <c r="C32" s="48"/>
      <c r="D32" s="40">
        <v>1097595.32</v>
      </c>
    </row>
    <row r="33" spans="1:4" ht="74.25" customHeight="1">
      <c r="A33" s="14" t="s">
        <v>27</v>
      </c>
      <c r="B33" s="47" t="s">
        <v>28</v>
      </c>
      <c r="C33" s="48"/>
      <c r="D33" s="40">
        <v>27171.54</v>
      </c>
    </row>
    <row r="34" spans="1:4" ht="30" customHeight="1">
      <c r="A34" s="14" t="s">
        <v>29</v>
      </c>
      <c r="B34" s="47" t="s">
        <v>30</v>
      </c>
      <c r="C34" s="48"/>
      <c r="D34" s="40">
        <v>600</v>
      </c>
    </row>
    <row r="35" spans="1:4" ht="43.5" customHeight="1">
      <c r="A35" s="14" t="s">
        <v>93</v>
      </c>
      <c r="B35" s="49" t="s">
        <v>94</v>
      </c>
      <c r="C35" s="50"/>
      <c r="D35" s="40">
        <v>600000</v>
      </c>
    </row>
    <row r="36" spans="1:4" s="16" customFormat="1" ht="31.5" customHeight="1">
      <c r="A36" s="15" t="s">
        <v>31</v>
      </c>
      <c r="B36" s="52" t="s">
        <v>32</v>
      </c>
      <c r="C36" s="53"/>
      <c r="D36" s="38">
        <f>D37+D38</f>
        <v>269150</v>
      </c>
    </row>
    <row r="37" spans="1:4" s="16" customFormat="1" ht="28.5" customHeight="1">
      <c r="A37" s="14" t="s">
        <v>96</v>
      </c>
      <c r="B37" s="49" t="s">
        <v>95</v>
      </c>
      <c r="C37" s="50"/>
      <c r="D37" s="45">
        <v>2000</v>
      </c>
    </row>
    <row r="38" spans="1:4" ht="32.25" customHeight="1">
      <c r="A38" s="14" t="s">
        <v>9</v>
      </c>
      <c r="B38" s="47" t="s">
        <v>33</v>
      </c>
      <c r="C38" s="48"/>
      <c r="D38" s="39">
        <v>267150</v>
      </c>
    </row>
    <row r="39" spans="1:4" ht="15">
      <c r="A39" s="21" t="s">
        <v>61</v>
      </c>
      <c r="B39" s="73" t="s">
        <v>62</v>
      </c>
      <c r="C39" s="74"/>
      <c r="D39" s="42">
        <f>D40</f>
        <v>48800</v>
      </c>
    </row>
    <row r="40" spans="1:4" ht="30.75" customHeight="1">
      <c r="A40" s="14" t="s">
        <v>34</v>
      </c>
      <c r="B40" s="47" t="s">
        <v>67</v>
      </c>
      <c r="C40" s="48"/>
      <c r="D40" s="41">
        <v>48800</v>
      </c>
    </row>
    <row r="41" spans="1:4" ht="19.5" customHeight="1">
      <c r="A41" s="21" t="s">
        <v>97</v>
      </c>
      <c r="B41" s="27" t="s">
        <v>98</v>
      </c>
      <c r="C41" s="46"/>
      <c r="D41" s="42">
        <f>D42</f>
        <v>10000</v>
      </c>
    </row>
    <row r="42" spans="1:4" ht="30.75" customHeight="1">
      <c r="A42" s="14" t="s">
        <v>34</v>
      </c>
      <c r="B42" s="49" t="s">
        <v>99</v>
      </c>
      <c r="C42" s="50"/>
      <c r="D42" s="41">
        <v>10000</v>
      </c>
    </row>
    <row r="43" spans="1:4" s="16" customFormat="1" ht="18.75" customHeight="1">
      <c r="A43" s="15" t="s">
        <v>100</v>
      </c>
      <c r="B43" s="52" t="s">
        <v>35</v>
      </c>
      <c r="C43" s="53"/>
      <c r="D43" s="38">
        <f>D44</f>
        <v>29600</v>
      </c>
    </row>
    <row r="44" spans="1:4" ht="30.75" customHeight="1">
      <c r="A44" s="14" t="s">
        <v>34</v>
      </c>
      <c r="B44" s="47" t="s">
        <v>36</v>
      </c>
      <c r="C44" s="48"/>
      <c r="D44" s="39">
        <v>29600</v>
      </c>
    </row>
    <row r="45" spans="1:4" ht="30.75" customHeight="1">
      <c r="A45" s="28" t="s">
        <v>73</v>
      </c>
      <c r="B45" s="27" t="s">
        <v>71</v>
      </c>
      <c r="C45" s="23"/>
      <c r="D45" s="42">
        <f>D46</f>
        <v>3682.38</v>
      </c>
    </row>
    <row r="46" spans="1:4" ht="16.5" customHeight="1">
      <c r="A46" s="14" t="s">
        <v>64</v>
      </c>
      <c r="B46" s="47" t="s">
        <v>81</v>
      </c>
      <c r="C46" s="51"/>
      <c r="D46" s="39">
        <v>3682.38</v>
      </c>
    </row>
    <row r="47" spans="1:4" s="16" customFormat="1" ht="20.25" customHeight="1">
      <c r="A47" s="15" t="s">
        <v>37</v>
      </c>
      <c r="B47" s="52" t="s">
        <v>38</v>
      </c>
      <c r="C47" s="53"/>
      <c r="D47" s="38">
        <f>D48+D49+D50+D51+D52+D53+D54+D55+D56+D57+D58+D59+D60+D61</f>
        <v>46986001.62</v>
      </c>
    </row>
    <row r="48" spans="1:5" s="16" customFormat="1" ht="18.75" customHeight="1">
      <c r="A48" s="14" t="s">
        <v>59</v>
      </c>
      <c r="B48" s="77" t="s">
        <v>60</v>
      </c>
      <c r="C48" s="78"/>
      <c r="D48" s="40">
        <v>5000</v>
      </c>
      <c r="E48" s="29"/>
    </row>
    <row r="49" spans="1:4" s="16" customFormat="1" ht="54" customHeight="1">
      <c r="A49" s="14" t="s">
        <v>102</v>
      </c>
      <c r="B49" s="49" t="s">
        <v>101</v>
      </c>
      <c r="C49" s="50"/>
      <c r="D49" s="40">
        <v>889598.83</v>
      </c>
    </row>
    <row r="50" spans="1:4" ht="45" customHeight="1">
      <c r="A50" s="14" t="s">
        <v>74</v>
      </c>
      <c r="B50" s="49" t="s">
        <v>75</v>
      </c>
      <c r="C50" s="50"/>
      <c r="D50" s="40">
        <v>1026887.13</v>
      </c>
    </row>
    <row r="51" spans="1:4" ht="42.75" customHeight="1">
      <c r="A51" s="14" t="s">
        <v>39</v>
      </c>
      <c r="B51" s="49" t="s">
        <v>40</v>
      </c>
      <c r="C51" s="50"/>
      <c r="D51" s="40">
        <v>198740.29</v>
      </c>
    </row>
    <row r="52" spans="1:4" ht="19.5" customHeight="1">
      <c r="A52" s="14" t="s">
        <v>41</v>
      </c>
      <c r="B52" s="49" t="s">
        <v>42</v>
      </c>
      <c r="C52" s="54"/>
      <c r="D52" s="40">
        <v>244850.72</v>
      </c>
    </row>
    <row r="53" spans="1:6" ht="45" customHeight="1">
      <c r="A53" s="14" t="s">
        <v>104</v>
      </c>
      <c r="B53" s="49" t="s">
        <v>103</v>
      </c>
      <c r="C53" s="54"/>
      <c r="D53" s="40">
        <v>31000</v>
      </c>
      <c r="F53" s="31"/>
    </row>
    <row r="54" spans="1:4" ht="41.25" customHeight="1">
      <c r="A54" s="14" t="s">
        <v>106</v>
      </c>
      <c r="B54" s="49" t="s">
        <v>105</v>
      </c>
      <c r="C54" s="50"/>
      <c r="D54" s="40">
        <v>35529364.8</v>
      </c>
    </row>
    <row r="55" spans="1:6" ht="30.75" customHeight="1">
      <c r="A55" s="14" t="s">
        <v>76</v>
      </c>
      <c r="B55" s="49" t="s">
        <v>77</v>
      </c>
      <c r="C55" s="50"/>
      <c r="D55" s="40">
        <v>31427.85</v>
      </c>
      <c r="F55" s="31"/>
    </row>
    <row r="56" spans="1:4" ht="16.5" customHeight="1">
      <c r="A56" s="14" t="s">
        <v>107</v>
      </c>
      <c r="B56" s="32" t="s">
        <v>108</v>
      </c>
      <c r="C56" s="33"/>
      <c r="D56" s="40">
        <v>1642</v>
      </c>
    </row>
    <row r="57" spans="1:4" ht="16.5" customHeight="1">
      <c r="A57" s="14" t="s">
        <v>110</v>
      </c>
      <c r="B57" s="32" t="s">
        <v>111</v>
      </c>
      <c r="C57" s="33"/>
      <c r="D57" s="40">
        <v>1370250</v>
      </c>
    </row>
    <row r="58" spans="1:4" ht="21" customHeight="1">
      <c r="A58" s="14" t="s">
        <v>43</v>
      </c>
      <c r="B58" s="47" t="s">
        <v>112</v>
      </c>
      <c r="C58" s="48"/>
      <c r="D58" s="39">
        <v>1128600</v>
      </c>
    </row>
    <row r="59" spans="1:4" ht="31.5" customHeight="1">
      <c r="A59" s="14" t="s">
        <v>45</v>
      </c>
      <c r="B59" s="47" t="s">
        <v>113</v>
      </c>
      <c r="C59" s="48"/>
      <c r="D59" s="39">
        <v>5654000</v>
      </c>
    </row>
    <row r="60" spans="1:4" ht="31.5" customHeight="1">
      <c r="A60" s="14" t="s">
        <v>44</v>
      </c>
      <c r="B60" s="26" t="s">
        <v>114</v>
      </c>
      <c r="C60" s="23"/>
      <c r="D60" s="39">
        <v>876990</v>
      </c>
    </row>
    <row r="61" spans="1:4" ht="31.5" customHeight="1">
      <c r="A61" s="14" t="s">
        <v>63</v>
      </c>
      <c r="B61" s="26" t="s">
        <v>115</v>
      </c>
      <c r="C61" s="23"/>
      <c r="D61" s="39">
        <v>-2350</v>
      </c>
    </row>
    <row r="62" spans="1:4" s="16" customFormat="1" ht="32.25" customHeight="1">
      <c r="A62" s="15" t="s">
        <v>46</v>
      </c>
      <c r="B62" s="52" t="s">
        <v>47</v>
      </c>
      <c r="C62" s="53"/>
      <c r="D62" s="38">
        <f>D63+D64+D65+D66+D67+D68</f>
        <v>113319408.33</v>
      </c>
    </row>
    <row r="63" spans="1:4" s="16" customFormat="1" ht="18" customHeight="1">
      <c r="A63" s="14" t="s">
        <v>41</v>
      </c>
      <c r="B63" s="49" t="s">
        <v>109</v>
      </c>
      <c r="C63" s="54"/>
      <c r="D63" s="41">
        <v>23108.33</v>
      </c>
    </row>
    <row r="64" spans="1:4" ht="22.5" customHeight="1">
      <c r="A64" s="14" t="s">
        <v>48</v>
      </c>
      <c r="B64" s="47" t="s">
        <v>116</v>
      </c>
      <c r="C64" s="48"/>
      <c r="D64" s="39">
        <v>89581000</v>
      </c>
    </row>
    <row r="65" spans="1:7" ht="16.5" customHeight="1">
      <c r="A65" s="14" t="s">
        <v>43</v>
      </c>
      <c r="B65" s="47" t="s">
        <v>117</v>
      </c>
      <c r="C65" s="48"/>
      <c r="D65" s="39">
        <v>22187800</v>
      </c>
      <c r="F65" s="31"/>
      <c r="G65" s="31"/>
    </row>
    <row r="66" spans="1:7" ht="31.5" customHeight="1">
      <c r="A66" s="14" t="s">
        <v>49</v>
      </c>
      <c r="B66" s="47" t="s">
        <v>118</v>
      </c>
      <c r="C66" s="48"/>
      <c r="D66" s="39">
        <v>1131100</v>
      </c>
      <c r="G66" s="31"/>
    </row>
    <row r="67" spans="1:4" ht="46.5" customHeight="1">
      <c r="A67" s="14" t="s">
        <v>50</v>
      </c>
      <c r="B67" s="47" t="s">
        <v>119</v>
      </c>
      <c r="C67" s="48"/>
      <c r="D67" s="39">
        <v>96400</v>
      </c>
    </row>
    <row r="68" spans="1:4" ht="30" customHeight="1">
      <c r="A68" s="14" t="s">
        <v>82</v>
      </c>
      <c r="B68" s="26" t="s">
        <v>83</v>
      </c>
      <c r="C68" s="23"/>
      <c r="D68" s="39">
        <v>300000</v>
      </c>
    </row>
    <row r="69" spans="1:4" s="16" customFormat="1" ht="27" customHeight="1">
      <c r="A69" s="15" t="s">
        <v>78</v>
      </c>
      <c r="B69" s="52" t="s">
        <v>51</v>
      </c>
      <c r="C69" s="53"/>
      <c r="D69" s="38">
        <f>D70+D71+D72+D73+D74+D75</f>
        <v>104064825.85</v>
      </c>
    </row>
    <row r="70" spans="1:4" s="16" customFormat="1" ht="15.75" customHeight="1">
      <c r="A70" s="14" t="s">
        <v>52</v>
      </c>
      <c r="B70" s="47" t="s">
        <v>53</v>
      </c>
      <c r="C70" s="51"/>
      <c r="D70" s="41">
        <v>1276783.55</v>
      </c>
    </row>
    <row r="71" spans="1:6" s="16" customFormat="1" ht="15.75" customHeight="1">
      <c r="A71" s="14" t="s">
        <v>64</v>
      </c>
      <c r="B71" s="47" t="s">
        <v>72</v>
      </c>
      <c r="C71" s="51"/>
      <c r="D71" s="41">
        <v>443191.58</v>
      </c>
      <c r="F71" s="29"/>
    </row>
    <row r="72" spans="1:6" s="16" customFormat="1" ht="27">
      <c r="A72" s="14" t="s">
        <v>120</v>
      </c>
      <c r="B72" s="26" t="s">
        <v>121</v>
      </c>
      <c r="C72" s="22"/>
      <c r="D72" s="41">
        <v>1816393</v>
      </c>
      <c r="F72" s="29"/>
    </row>
    <row r="73" spans="1:4" ht="16.5" customHeight="1">
      <c r="A73" s="14" t="s">
        <v>43</v>
      </c>
      <c r="B73" s="47" t="s">
        <v>122</v>
      </c>
      <c r="C73" s="48"/>
      <c r="D73" s="39">
        <v>1275532.46</v>
      </c>
    </row>
    <row r="74" spans="1:4" ht="27" customHeight="1">
      <c r="A74" s="14" t="s">
        <v>49</v>
      </c>
      <c r="B74" s="47" t="s">
        <v>123</v>
      </c>
      <c r="C74" s="48"/>
      <c r="D74" s="39">
        <v>100667734.46</v>
      </c>
    </row>
    <row r="75" spans="1:4" ht="30" customHeight="1">
      <c r="A75" s="14" t="s">
        <v>63</v>
      </c>
      <c r="B75" s="47" t="s">
        <v>124</v>
      </c>
      <c r="C75" s="48"/>
      <c r="D75" s="39">
        <v>-1414809.2</v>
      </c>
    </row>
    <row r="76" spans="1:4" s="16" customFormat="1" ht="30.75" customHeight="1">
      <c r="A76" s="15" t="s">
        <v>79</v>
      </c>
      <c r="B76" s="52" t="s">
        <v>54</v>
      </c>
      <c r="C76" s="53"/>
      <c r="D76" s="38">
        <f>D77+D78+D79+D80+D81</f>
        <v>7209785.24</v>
      </c>
    </row>
    <row r="77" spans="1:4" s="16" customFormat="1" ht="28.5" customHeight="1">
      <c r="A77" s="14" t="s">
        <v>52</v>
      </c>
      <c r="B77" s="47" t="s">
        <v>55</v>
      </c>
      <c r="C77" s="51"/>
      <c r="D77" s="41">
        <v>101089.34</v>
      </c>
    </row>
    <row r="78" spans="1:6" s="16" customFormat="1" ht="15.75" customHeight="1">
      <c r="A78" s="14" t="s">
        <v>64</v>
      </c>
      <c r="B78" s="47" t="s">
        <v>65</v>
      </c>
      <c r="C78" s="51"/>
      <c r="D78" s="41">
        <v>18595.9</v>
      </c>
      <c r="F78" s="29"/>
    </row>
    <row r="79" spans="1:6" s="16" customFormat="1" ht="15.75" customHeight="1">
      <c r="A79" s="14" t="s">
        <v>125</v>
      </c>
      <c r="B79" s="26" t="s">
        <v>126</v>
      </c>
      <c r="C79" s="22"/>
      <c r="D79" s="41">
        <v>4900</v>
      </c>
      <c r="F79" s="29"/>
    </row>
    <row r="80" spans="1:6" s="16" customFormat="1" ht="41.25">
      <c r="A80" s="14" t="s">
        <v>127</v>
      </c>
      <c r="B80" s="26" t="s">
        <v>128</v>
      </c>
      <c r="C80" s="22"/>
      <c r="D80" s="41">
        <v>198000</v>
      </c>
      <c r="F80" s="29"/>
    </row>
    <row r="81" spans="1:4" ht="18" customHeight="1">
      <c r="A81" s="14" t="s">
        <v>43</v>
      </c>
      <c r="B81" s="47" t="s">
        <v>129</v>
      </c>
      <c r="C81" s="48"/>
      <c r="D81" s="39">
        <v>6887200</v>
      </c>
    </row>
    <row r="82" ht="15">
      <c r="D82" s="18"/>
    </row>
    <row r="83" ht="15">
      <c r="D83" s="19"/>
    </row>
    <row r="84" ht="15">
      <c r="D84" s="19"/>
    </row>
    <row r="85" ht="15">
      <c r="D85" s="19"/>
    </row>
    <row r="86" ht="15">
      <c r="D86" s="19"/>
    </row>
    <row r="87" spans="4:5" ht="15">
      <c r="D87" s="19"/>
      <c r="E87" s="19"/>
    </row>
    <row r="88" spans="4:5" ht="15">
      <c r="D88" s="19"/>
      <c r="E88" s="19"/>
    </row>
    <row r="89" spans="4:5" ht="15">
      <c r="D89" s="19"/>
      <c r="E89" s="19"/>
    </row>
    <row r="90" spans="4:5" ht="15">
      <c r="D90" s="19"/>
      <c r="E90" s="19"/>
    </row>
    <row r="91" spans="4:5" ht="15">
      <c r="D91" s="19"/>
      <c r="E91" s="19"/>
    </row>
    <row r="92" spans="4:5" ht="15">
      <c r="D92" s="19"/>
      <c r="E92" s="19"/>
    </row>
    <row r="93" spans="4:5" ht="15">
      <c r="D93" s="19"/>
      <c r="E93" s="19"/>
    </row>
    <row r="94" ht="15">
      <c r="D94" s="4"/>
    </row>
    <row r="95" ht="15">
      <c r="D95" s="4"/>
    </row>
    <row r="96" ht="15">
      <c r="D96" s="4"/>
    </row>
    <row r="97" ht="15">
      <c r="D97" s="4"/>
    </row>
    <row r="98" ht="15">
      <c r="D98" s="4"/>
    </row>
    <row r="99" ht="15">
      <c r="D99" s="4"/>
    </row>
    <row r="100" ht="15">
      <c r="D100" s="4"/>
    </row>
    <row r="101" ht="15">
      <c r="D101" s="4"/>
    </row>
    <row r="102" ht="15">
      <c r="D102" s="4"/>
    </row>
    <row r="103" ht="15">
      <c r="D103" s="4"/>
    </row>
    <row r="104" ht="15">
      <c r="D104" s="4"/>
    </row>
    <row r="105" ht="15">
      <c r="D105" s="4"/>
    </row>
    <row r="106" ht="15">
      <c r="D106" s="4"/>
    </row>
    <row r="107" ht="15">
      <c r="D107" s="4"/>
    </row>
    <row r="108" ht="15">
      <c r="D108" s="4"/>
    </row>
    <row r="109" ht="15">
      <c r="D109" s="4"/>
    </row>
    <row r="110" ht="15">
      <c r="D110" s="4"/>
    </row>
    <row r="111" ht="15">
      <c r="D111" s="4"/>
    </row>
    <row r="112" ht="15">
      <c r="D112" s="4"/>
    </row>
    <row r="113" ht="15">
      <c r="D113" s="4"/>
    </row>
    <row r="114" ht="15">
      <c r="D114" s="4"/>
    </row>
    <row r="115" ht="15">
      <c r="D115" s="4"/>
    </row>
    <row r="116" ht="15">
      <c r="D116" s="4"/>
    </row>
    <row r="117" ht="15">
      <c r="D117" s="4"/>
    </row>
    <row r="118" ht="15">
      <c r="D118" s="4"/>
    </row>
    <row r="119" ht="15">
      <c r="D119" s="4"/>
    </row>
    <row r="120" ht="15">
      <c r="D120" s="4"/>
    </row>
    <row r="121" ht="15">
      <c r="D121" s="4"/>
    </row>
    <row r="122" ht="15">
      <c r="D122" s="4"/>
    </row>
    <row r="123" ht="15">
      <c r="D123" s="4"/>
    </row>
    <row r="124" ht="15">
      <c r="D124" s="4"/>
    </row>
    <row r="125" ht="15">
      <c r="D125" s="4"/>
    </row>
    <row r="126" ht="15">
      <c r="D126" s="4"/>
    </row>
    <row r="127" ht="15">
      <c r="D127" s="4"/>
    </row>
    <row r="128" ht="15">
      <c r="D128" s="4"/>
    </row>
    <row r="129" ht="15">
      <c r="D129" s="4"/>
    </row>
    <row r="130" ht="15">
      <c r="D130" s="4"/>
    </row>
    <row r="131" ht="15">
      <c r="D131" s="4"/>
    </row>
    <row r="132" ht="15">
      <c r="D132" s="4"/>
    </row>
    <row r="133" ht="15">
      <c r="D133" s="4"/>
    </row>
    <row r="134" ht="15">
      <c r="D134" s="4"/>
    </row>
    <row r="135" ht="15">
      <c r="D135" s="4"/>
    </row>
    <row r="136" ht="15">
      <c r="D136" s="4"/>
    </row>
    <row r="137" ht="15">
      <c r="D137" s="4"/>
    </row>
    <row r="138" ht="15">
      <c r="D138" s="4"/>
    </row>
    <row r="139" ht="15">
      <c r="D139" s="4"/>
    </row>
    <row r="140" ht="15">
      <c r="D140" s="4"/>
    </row>
    <row r="141" ht="15">
      <c r="D141" s="4"/>
    </row>
    <row r="142" ht="15">
      <c r="D142" s="4"/>
    </row>
    <row r="143" ht="15">
      <c r="D143" s="4"/>
    </row>
    <row r="144" ht="15">
      <c r="D144" s="4"/>
    </row>
    <row r="145" ht="15">
      <c r="D145" s="4"/>
    </row>
    <row r="146" ht="15">
      <c r="D146" s="4"/>
    </row>
    <row r="147" ht="15">
      <c r="D147" s="4"/>
    </row>
    <row r="148" ht="15">
      <c r="D148" s="4"/>
    </row>
    <row r="149" ht="15">
      <c r="D149" s="4"/>
    </row>
    <row r="150" ht="15">
      <c r="D150" s="4"/>
    </row>
    <row r="151" ht="15">
      <c r="D151" s="4"/>
    </row>
    <row r="152" ht="15">
      <c r="D152" s="4"/>
    </row>
    <row r="153" ht="15">
      <c r="D153" s="4"/>
    </row>
    <row r="154" ht="15">
      <c r="D154" s="4"/>
    </row>
    <row r="155" ht="15">
      <c r="D155" s="4"/>
    </row>
    <row r="156" ht="15">
      <c r="D156" s="4"/>
    </row>
    <row r="157" ht="15">
      <c r="D157" s="4"/>
    </row>
    <row r="158" ht="15">
      <c r="D158" s="4"/>
    </row>
    <row r="159" ht="15">
      <c r="D159" s="4"/>
    </row>
    <row r="160" ht="15">
      <c r="D160" s="4"/>
    </row>
    <row r="161" ht="15">
      <c r="D161" s="4"/>
    </row>
    <row r="162" ht="15">
      <c r="D162" s="4"/>
    </row>
    <row r="163" ht="15">
      <c r="D163" s="4"/>
    </row>
    <row r="164" ht="15">
      <c r="D164" s="4"/>
    </row>
    <row r="165" ht="15">
      <c r="D165" s="4"/>
    </row>
    <row r="166" ht="15">
      <c r="D166" s="4"/>
    </row>
  </sheetData>
  <sheetProtection/>
  <mergeCells count="61">
    <mergeCell ref="B71:C71"/>
    <mergeCell ref="B81:C81"/>
    <mergeCell ref="B78:C78"/>
    <mergeCell ref="B66:C66"/>
    <mergeCell ref="B75:C75"/>
    <mergeCell ref="B76:C76"/>
    <mergeCell ref="B77:C77"/>
    <mergeCell ref="B74:C74"/>
    <mergeCell ref="B69:C69"/>
    <mergeCell ref="B70:C70"/>
    <mergeCell ref="B73:C73"/>
    <mergeCell ref="B67:C67"/>
    <mergeCell ref="B50:C50"/>
    <mergeCell ref="B48:C48"/>
    <mergeCell ref="B49:C49"/>
    <mergeCell ref="B59:C59"/>
    <mergeCell ref="B54:C54"/>
    <mergeCell ref="B58:C58"/>
    <mergeCell ref="B65:C65"/>
    <mergeCell ref="B62:C62"/>
    <mergeCell ref="B63:C63"/>
    <mergeCell ref="B64:C64"/>
    <mergeCell ref="B51:C51"/>
    <mergeCell ref="B52:C52"/>
    <mergeCell ref="B55:C55"/>
    <mergeCell ref="B53:C53"/>
    <mergeCell ref="B44:C44"/>
    <mergeCell ref="B26:C26"/>
    <mergeCell ref="B40:C40"/>
    <mergeCell ref="B43:C43"/>
    <mergeCell ref="B34:C34"/>
    <mergeCell ref="B42:C42"/>
    <mergeCell ref="B38:C38"/>
    <mergeCell ref="B46:C46"/>
    <mergeCell ref="B47:C47"/>
    <mergeCell ref="B39:C39"/>
    <mergeCell ref="B14:C14"/>
    <mergeCell ref="B17:C17"/>
    <mergeCell ref="B27:C27"/>
    <mergeCell ref="B28:C28"/>
    <mergeCell ref="B20:C20"/>
    <mergeCell ref="B24:C24"/>
    <mergeCell ref="B25:C25"/>
    <mergeCell ref="A3:D6"/>
    <mergeCell ref="A8:A10"/>
    <mergeCell ref="B8:C10"/>
    <mergeCell ref="D8:D10"/>
    <mergeCell ref="B16:C16"/>
    <mergeCell ref="B15:C15"/>
    <mergeCell ref="B11:C11"/>
    <mergeCell ref="B13:C13"/>
    <mergeCell ref="B19:C19"/>
    <mergeCell ref="B18:C18"/>
    <mergeCell ref="B30:C30"/>
    <mergeCell ref="B23:C23"/>
    <mergeCell ref="B37:C37"/>
    <mergeCell ref="B36:C36"/>
    <mergeCell ref="B33:C33"/>
    <mergeCell ref="B35:C35"/>
    <mergeCell ref="B32:C32"/>
    <mergeCell ref="B22:C22"/>
  </mergeCells>
  <printOptions/>
  <pageMargins left="0.5905511811023623" right="0" top="0.3937007874015748" bottom="0.3937007874015748" header="0" footer="0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Сергеевна</dc:creator>
  <cp:keywords/>
  <dc:description/>
  <cp:lastModifiedBy>2018</cp:lastModifiedBy>
  <cp:lastPrinted>2018-03-01T06:49:52Z</cp:lastPrinted>
  <dcterms:created xsi:type="dcterms:W3CDTF">2014-03-25T12:17:02Z</dcterms:created>
  <dcterms:modified xsi:type="dcterms:W3CDTF">2018-05-24T11:27:04Z</dcterms:modified>
  <cp:category/>
  <cp:version/>
  <cp:contentType/>
  <cp:contentStatus/>
</cp:coreProperties>
</file>